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E9" s="1"/>
  <c r="D5"/>
  <c r="D11"/>
  <c r="E11" s="1"/>
  <c r="D10"/>
  <c r="E10" s="1"/>
  <c r="D12"/>
  <c r="E12" s="1"/>
  <c r="D8"/>
  <c r="E8" s="1"/>
  <c r="D7"/>
  <c r="E7" s="1"/>
  <c r="D6"/>
  <c r="E6" s="1"/>
  <c r="F12"/>
  <c r="F13" s="1"/>
  <c r="C12"/>
  <c r="C9"/>
  <c r="C13" l="1"/>
  <c r="D13"/>
  <c r="E13" s="1"/>
  <c r="E5"/>
</calcChain>
</file>

<file path=xl/sharedStrings.xml><?xml version="1.0" encoding="utf-8"?>
<sst xmlns="http://schemas.openxmlformats.org/spreadsheetml/2006/main" count="16" uniqueCount="16">
  <si>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Организация платных услуг в ОУ</t>
    </r>
  </si>
  <si>
    <t>Название платной услуги</t>
  </si>
  <si>
    <t>Кол-во детей, охваченных платной услугой в 2013 -2014 уч.г.</t>
  </si>
  <si>
    <t>Количество детей, охваченных платной услугой в 2014-2015 уч.г. (прогноз)</t>
  </si>
  <si>
    <t>Ссылка на сайт ОУ о платных услугах ОУ</t>
  </si>
  <si>
    <t>Английский язык в д/саду</t>
  </si>
  <si>
    <t>Гимнастика</t>
  </si>
  <si>
    <t>Ритмика</t>
  </si>
  <si>
    <t>Вольная борьба</t>
  </si>
  <si>
    <t>Подготовка к школе</t>
  </si>
  <si>
    <t>Лепка</t>
  </si>
  <si>
    <t>Коррекция речи</t>
  </si>
  <si>
    <t>ИЗО</t>
  </si>
  <si>
    <t>Объем привлеченных внебюджетных средств от платной деятельности (рублей)(с 1.09.2013-по 31.05.2014)</t>
  </si>
  <si>
    <t>Сумма от платной деятельности в расчете на 1 ребенка (от общего количества детей в ОУ)    (   147 чел в дошк.группах)</t>
  </si>
  <si>
    <t xml:space="preserve">итого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</si>
</sst>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indent="5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5" xfId="0" applyBorder="1"/>
    <xf numFmtId="4" fontId="1" fillId="0" borderId="4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6"/>
  <sheetViews>
    <sheetView tabSelected="1" workbookViewId="0">
      <selection sqref="A1:G16"/>
    </sheetView>
  </sheetViews>
  <sheetFormatPr defaultRowHeight="15"/>
  <cols>
    <col min="2" max="2" width="19.5703125" customWidth="1"/>
    <col min="3" max="3" width="17.7109375" customWidth="1"/>
    <col min="4" max="4" width="16.28515625" customWidth="1"/>
    <col min="5" max="5" width="22.140625" customWidth="1"/>
    <col min="6" max="6" width="20.85546875" customWidth="1"/>
    <col min="7" max="7" width="18.5703125" customWidth="1"/>
    <col min="8" max="8" width="20" customWidth="1"/>
    <col min="9" max="9" width="19.85546875" customWidth="1"/>
    <col min="10" max="10" width="20.28515625" customWidth="1"/>
  </cols>
  <sheetData>
    <row r="3" spans="2:8" ht="19.5" thickBot="1">
      <c r="B3" s="1" t="s">
        <v>0</v>
      </c>
    </row>
    <row r="4" spans="2:8" ht="141.75" customHeight="1" thickBot="1">
      <c r="B4" s="2" t="s">
        <v>1</v>
      </c>
      <c r="C4" s="3" t="s">
        <v>2</v>
      </c>
      <c r="D4" s="3" t="s">
        <v>13</v>
      </c>
      <c r="E4" s="3" t="s">
        <v>14</v>
      </c>
      <c r="F4" s="3" t="s">
        <v>3</v>
      </c>
      <c r="G4" s="3" t="s">
        <v>4</v>
      </c>
    </row>
    <row r="5" spans="2:8" ht="23.25" customHeight="1" thickBot="1">
      <c r="B5" s="4" t="s">
        <v>5</v>
      </c>
      <c r="C5" s="5">
        <v>12</v>
      </c>
      <c r="D5" s="5">
        <f>2100+1500+2400</f>
        <v>6000</v>
      </c>
      <c r="E5" s="8">
        <f>D5/147</f>
        <v>40.816326530612244</v>
      </c>
      <c r="F5" s="5">
        <v>12</v>
      </c>
      <c r="G5" s="5"/>
    </row>
    <row r="6" spans="2:8" ht="25.5" customHeight="1" thickBot="1">
      <c r="B6" s="4" t="s">
        <v>6</v>
      </c>
      <c r="C6" s="5">
        <v>13</v>
      </c>
      <c r="D6" s="5">
        <f>12480+13520+5980+6240+7800+7400+1170+4680</f>
        <v>59270</v>
      </c>
      <c r="E6" s="8">
        <f t="shared" ref="E6:E13" si="0">D6/147</f>
        <v>403.19727891156464</v>
      </c>
      <c r="F6" s="5">
        <v>13</v>
      </c>
      <c r="G6" s="5"/>
    </row>
    <row r="7" spans="2:8" ht="22.5" customHeight="1" thickBot="1">
      <c r="B7" s="4" t="s">
        <v>7</v>
      </c>
      <c r="C7" s="5">
        <v>3</v>
      </c>
      <c r="D7" s="5">
        <f>1080+360+360</f>
        <v>1800</v>
      </c>
      <c r="E7" s="8">
        <f t="shared" si="0"/>
        <v>12.244897959183673</v>
      </c>
      <c r="F7" s="5">
        <v>3</v>
      </c>
      <c r="G7" s="5"/>
    </row>
    <row r="8" spans="2:8" ht="21" customHeight="1" thickBot="1">
      <c r="B8" s="4" t="s">
        <v>8</v>
      </c>
      <c r="C8" s="5">
        <v>18</v>
      </c>
      <c r="D8" s="5">
        <f>4140+3920+3640+2160+1120+320</f>
        <v>15300</v>
      </c>
      <c r="E8" s="8">
        <f t="shared" si="0"/>
        <v>104.08163265306122</v>
      </c>
      <c r="F8" s="5">
        <v>18</v>
      </c>
      <c r="G8" s="5"/>
    </row>
    <row r="9" spans="2:8" ht="34.5" customHeight="1" thickBot="1">
      <c r="B9" s="4" t="s">
        <v>9</v>
      </c>
      <c r="C9" s="5">
        <f>13+17+107</f>
        <v>137</v>
      </c>
      <c r="D9" s="5">
        <f>9240+10560+5040+2400+3840+4680+5160+6120+6120+6480+6840+12000+70700</f>
        <v>149180</v>
      </c>
      <c r="E9" s="8">
        <f t="shared" si="0"/>
        <v>1014.8299319727892</v>
      </c>
      <c r="F9" s="5">
        <v>137</v>
      </c>
      <c r="G9" s="5"/>
    </row>
    <row r="10" spans="2:8" ht="16.5" thickBot="1">
      <c r="B10" s="4" t="s">
        <v>10</v>
      </c>
      <c r="C10" s="5">
        <v>9</v>
      </c>
      <c r="D10" s="5">
        <f>6240+5760+4440+1840+2080</f>
        <v>20360</v>
      </c>
      <c r="E10" s="8">
        <f t="shared" si="0"/>
        <v>138.50340136054422</v>
      </c>
      <c r="F10" s="5">
        <v>9</v>
      </c>
      <c r="G10" s="5"/>
    </row>
    <row r="11" spans="2:8" ht="27" customHeight="1" thickBot="1">
      <c r="B11" s="4" t="s">
        <v>11</v>
      </c>
      <c r="C11" s="5">
        <v>14</v>
      </c>
      <c r="D11" s="5">
        <f>1400+2900+700</f>
        <v>5000</v>
      </c>
      <c r="E11" s="8">
        <f t="shared" si="0"/>
        <v>34.013605442176868</v>
      </c>
      <c r="F11" s="5">
        <v>14</v>
      </c>
      <c r="G11" s="5"/>
    </row>
    <row r="12" spans="2:8" ht="16.5" thickBot="1">
      <c r="B12" s="6" t="s">
        <v>12</v>
      </c>
      <c r="C12" s="5">
        <f>7</f>
        <v>7</v>
      </c>
      <c r="D12" s="5">
        <f>5360+3280+1360+1040+960</f>
        <v>12000</v>
      </c>
      <c r="E12" s="8">
        <f t="shared" si="0"/>
        <v>81.632653061224488</v>
      </c>
      <c r="F12" s="5">
        <f>7</f>
        <v>7</v>
      </c>
      <c r="G12" s="5"/>
    </row>
    <row r="13" spans="2:8" ht="16.5" thickBot="1">
      <c r="B13" s="7" t="s">
        <v>15</v>
      </c>
      <c r="C13" s="5">
        <f>C5+C6+C7+C8+C9+C10+C11+C12</f>
        <v>213</v>
      </c>
      <c r="D13" s="5">
        <f>D5+D6+D7+D8+D9+D10+D11+D12</f>
        <v>268910</v>
      </c>
      <c r="E13" s="8">
        <f t="shared" si="0"/>
        <v>1829.3197278911564</v>
      </c>
      <c r="F13" s="5">
        <f>F5+F6+F7+F8+F9+F10+F11+F12</f>
        <v>213</v>
      </c>
      <c r="G13" s="5"/>
    </row>
    <row r="14" spans="2:8" ht="18.75">
      <c r="E14" s="1"/>
      <c r="H14" s="10"/>
    </row>
    <row r="16" spans="2:8" ht="15.75">
      <c r="G16" s="9"/>
    </row>
  </sheetData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Яна</cp:lastModifiedBy>
  <cp:lastPrinted>2014-08-20T11:49:31Z</cp:lastPrinted>
  <dcterms:created xsi:type="dcterms:W3CDTF">2014-08-20T10:30:43Z</dcterms:created>
  <dcterms:modified xsi:type="dcterms:W3CDTF">2014-09-03T18:16:45Z</dcterms:modified>
</cp:coreProperties>
</file>